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<sst xmlns="http://schemas.openxmlformats.org/spreadsheetml/2006/main" count="25" uniqueCount="18">
  <si>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Inter-arrival time</t>
  </si>
  <si>
    <t>Service time</t>
  </si>
  <si>
    <t>Customer</t>
  </si>
  <si>
    <t>Interarrival time</t>
  </si>
  <si>
    <t>Random Service</t>
  </si>
  <si>
    <t>Wait time</t>
  </si>
  <si>
    <t>Time in system</t>
  </si>
  <si>
    <t>Server idle time</t>
  </si>
  <si>
    <t>Arrival time</t>
  </si>
  <si>
    <t>Time service begins</t>
  </si>
  <si>
    <t>Time service ends</t>
  </si>
  <si>
    <t>Probability</t>
  </si>
  <si>
    <t>Range begins</t>
  </si>
  <si>
    <t>Range ends</t>
  </si>
  <si>
    <t>Time (minutes)</t>
  </si>
  <si>
    <t>Random Interarrival</t>
  </si>
  <si>
    <t>Average</t>
  </si>
  <si>
    <t>Total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</si>
</sst>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8">
      <selection activeCell="K51" sqref="K51"/>
    </sheetView>
  </sheetViews>
  <sheetFormatPr defaultColWidth="9.140625" defaultRowHeight="12.75"/>
  <cols>
    <col min="1" max="1" width="16.28125" style="0" bestFit="1" customWidth="1"/>
    <col min="2" max="2" width="11.57421875" style="0" customWidth="1"/>
    <col min="3" max="3" width="13.57421875" style="0" bestFit="1" customWidth="1"/>
    <col min="4" max="4" width="10.8515625" style="0" bestFit="1" customWidth="1"/>
    <col min="5" max="5" width="9.140625" style="0" customWidth="1"/>
    <col min="6" max="6" width="8.57421875" style="0" customWidth="1"/>
    <col min="7" max="7" width="13.57421875" style="0" customWidth="1"/>
    <col min="8" max="8" width="6.7109375" style="0" customWidth="1"/>
    <col min="9" max="9" width="12.8515625" style="0" customWidth="1"/>
    <col min="10" max="10" width="8.57421875" style="0" customWidth="1"/>
    <col min="11" max="11" width="10.8515625" style="0" customWidth="1"/>
  </cols>
  <sheetData>
    <row r="1" ht="12.75">
      <c r="A1" s="1" t="s">
        <v>0</v>
      </c>
    </row>
    <row r="2" spans="1:5" ht="12.75">
      <c r="A2" t="s">
        <v>14</v>
      </c>
      <c r="B2" t="s">
        <v>11</v>
      </c>
      <c r="C2" t="s">
        <v>12</v>
      </c>
      <c r="D2" t="s">
        <v>13</v>
      </c>
      <c r="E2" t="s">
        <v>14</v>
      </c>
    </row>
    <row r="3" spans="1:5" ht="12.75">
      <c r="A3">
        <v>1</v>
      </c>
      <c r="B3">
        <v>0.18</v>
      </c>
      <c r="C3">
        <v>0</v>
      </c>
      <c r="D3">
        <f>B3+C3-0.01</f>
        <v>0.16999999999999998</v>
      </c>
      <c r="E3">
        <v>1</v>
      </c>
    </row>
    <row r="4" spans="1:5" ht="12.75">
      <c r="A4">
        <v>2</v>
      </c>
      <c r="B4">
        <v>0.34</v>
      </c>
      <c r="C4">
        <f>D3+0.01</f>
        <v>0.18</v>
      </c>
      <c r="D4">
        <f>B4+C4-0.01</f>
        <v>0.51</v>
      </c>
      <c r="E4">
        <v>2</v>
      </c>
    </row>
    <row r="5" spans="1:5" ht="12.75">
      <c r="A5">
        <v>3</v>
      </c>
      <c r="B5">
        <v>0.26</v>
      </c>
      <c r="C5">
        <f>D4+0.01</f>
        <v>0.52</v>
      </c>
      <c r="D5">
        <f>B5+C5-0.01</f>
        <v>0.77</v>
      </c>
      <c r="E5">
        <v>3</v>
      </c>
    </row>
    <row r="6" spans="1:5" ht="12.75">
      <c r="A6">
        <v>4</v>
      </c>
      <c r="B6">
        <v>0.11</v>
      </c>
      <c r="C6">
        <f>D5+0.01</f>
        <v>0.78</v>
      </c>
      <c r="D6">
        <f>B6+C6-0.01</f>
        <v>0.88</v>
      </c>
      <c r="E6">
        <v>4</v>
      </c>
    </row>
    <row r="7" spans="1:5" ht="12.75">
      <c r="A7">
        <v>5</v>
      </c>
      <c r="B7">
        <v>0.09</v>
      </c>
      <c r="C7">
        <f>D6+0.01</f>
        <v>0.89</v>
      </c>
      <c r="D7">
        <f>B7+C7-0.01</f>
        <v>0.97</v>
      </c>
      <c r="E7">
        <v>5</v>
      </c>
    </row>
    <row r="8" spans="1:5" ht="12.75">
      <c r="A8">
        <v>6</v>
      </c>
      <c r="B8">
        <v>0.02</v>
      </c>
      <c r="C8">
        <f>D7+0.01</f>
        <v>0.98</v>
      </c>
      <c r="D8">
        <v>1</v>
      </c>
      <c r="E8">
        <v>6</v>
      </c>
    </row>
    <row r="10" ht="12.75">
      <c r="A10" s="1" t="s">
        <v>1</v>
      </c>
    </row>
    <row r="11" spans="1:5" ht="12.75">
      <c r="A11" t="s">
        <v>14</v>
      </c>
      <c r="B11" t="s">
        <v>11</v>
      </c>
      <c r="C11" t="s">
        <v>12</v>
      </c>
      <c r="D11" t="s">
        <v>13</v>
      </c>
      <c r="E11" t="s">
        <v>14</v>
      </c>
    </row>
    <row r="12" spans="1:5" ht="12.75">
      <c r="A12">
        <v>1</v>
      </c>
      <c r="B12">
        <v>0.25</v>
      </c>
      <c r="C12">
        <v>0</v>
      </c>
      <c r="D12">
        <f>B12+C12-0.01</f>
        <v>0.24</v>
      </c>
      <c r="E12">
        <v>1</v>
      </c>
    </row>
    <row r="13" spans="1:5" ht="12.75">
      <c r="A13">
        <v>2</v>
      </c>
      <c r="B13">
        <v>0.25</v>
      </c>
      <c r="C13">
        <f>D12+0.01</f>
        <v>0.25</v>
      </c>
      <c r="D13">
        <f>B13+C13-0.01</f>
        <v>0.49</v>
      </c>
      <c r="E13">
        <v>2</v>
      </c>
    </row>
    <row r="14" spans="1:5" ht="12.75">
      <c r="A14">
        <v>3</v>
      </c>
      <c r="B14">
        <v>0.25</v>
      </c>
      <c r="C14">
        <f>D13+0.01</f>
        <v>0.5</v>
      </c>
      <c r="D14">
        <f>B14+C14-0.01</f>
        <v>0.74</v>
      </c>
      <c r="E14">
        <v>3</v>
      </c>
    </row>
    <row r="15" spans="1:5" ht="12.75">
      <c r="A15">
        <v>4</v>
      </c>
      <c r="B15">
        <v>0.25</v>
      </c>
      <c r="C15">
        <f>D14+0.01</f>
        <v>0.75</v>
      </c>
      <c r="D15">
        <v>1</v>
      </c>
      <c r="E15">
        <v>4</v>
      </c>
    </row>
    <row r="19" spans="1:11" s="2" customFormat="1" ht="24.75" customHeight="1">
      <c r="A19" s="4" t="s">
        <v>2</v>
      </c>
      <c r="B19" s="4" t="s">
        <v>15</v>
      </c>
      <c r="C19" s="4" t="s">
        <v>3</v>
      </c>
      <c r="D19" s="4" t="s">
        <v>8</v>
      </c>
      <c r="E19" s="4" t="s">
        <v>4</v>
      </c>
      <c r="F19" s="4" t="s">
        <v>1</v>
      </c>
      <c r="G19" s="4" t="s">
        <v>9</v>
      </c>
      <c r="H19" s="4" t="s">
        <v>5</v>
      </c>
      <c r="I19" s="4" t="s">
        <v>10</v>
      </c>
      <c r="J19" s="4" t="s">
        <v>6</v>
      </c>
      <c r="K19" s="4" t="s">
        <v>7</v>
      </c>
    </row>
    <row r="20" spans="1:11" ht="12.75">
      <c r="A20" s="5">
        <v>1</v>
      </c>
      <c r="B20" s="5"/>
      <c r="C20" s="5"/>
      <c r="D20" s="5">
        <v>0</v>
      </c>
      <c r="E20" s="5">
        <f ca="1">RAND()</f>
        <v>0.832161900290628</v>
      </c>
      <c r="F20" s="5">
        <f>VLOOKUP(E20,C$12:E$15,3)</f>
        <v>4</v>
      </c>
      <c r="G20" s="5">
        <f>D20</f>
        <v>0</v>
      </c>
      <c r="H20" s="5">
        <f>G20-D20</f>
        <v>0</v>
      </c>
      <c r="I20" s="5">
        <f>G20+F20</f>
        <v>4</v>
      </c>
      <c r="J20" s="5">
        <f>I20-D20</f>
        <v>4</v>
      </c>
      <c r="K20" s="5">
        <v>0</v>
      </c>
    </row>
    <row r="21" spans="1:11" ht="12.75">
      <c r="A21" s="5">
        <v>2</v>
      </c>
      <c r="B21" s="5">
        <f ca="1">RAND()</f>
        <v>0.9051645285510936</v>
      </c>
      <c r="C21" s="5">
        <f>VLOOKUP(B21,C$3:E$8,3)</f>
        <v>5</v>
      </c>
      <c r="D21" s="5">
        <f>D20+C21</f>
        <v>5</v>
      </c>
      <c r="E21" s="5">
        <f ca="1">RAND()</f>
        <v>0.37926356146114504</v>
      </c>
      <c r="F21" s="5">
        <f>VLOOKUP(E21,C$12:E$15,3)</f>
        <v>2</v>
      </c>
      <c r="G21" s="5">
        <f>MAX(D21,I20)</f>
        <v>5</v>
      </c>
      <c r="H21" s="5">
        <f>G21-D21</f>
        <v>0</v>
      </c>
      <c r="I21" s="5">
        <f>G21+F21</f>
        <v>7</v>
      </c>
      <c r="J21" s="5">
        <f>I21-D21</f>
        <v>2</v>
      </c>
      <c r="K21" s="5">
        <f>G21-I20</f>
        <v>1</v>
      </c>
    </row>
    <row r="22" spans="1:11" ht="12.75">
      <c r="A22" s="5">
        <v>3</v>
      </c>
      <c r="B22" s="5">
        <f aca="true" ca="1" t="shared" si="0" ref="B22:B50">RAND()</f>
        <v>0.8733497542573527</v>
      </c>
      <c r="C22" s="5">
        <f aca="true" t="shared" si="1" ref="C22:C39">VLOOKUP(B22,C$3:E$8,3)</f>
        <v>4</v>
      </c>
      <c r="D22" s="5">
        <f aca="true" t="shared" si="2" ref="D22:D39">D21+C22</f>
        <v>9</v>
      </c>
      <c r="E22" s="5">
        <f aca="true" ca="1" t="shared" si="3" ref="E22:E50">RAND()</f>
        <v>0.23365038109975877</v>
      </c>
      <c r="F22" s="5">
        <f aca="true" t="shared" si="4" ref="F22:F39">VLOOKUP(E22,C$12:E$15,3)</f>
        <v>1</v>
      </c>
      <c r="G22" s="5">
        <f aca="true" t="shared" si="5" ref="G22:G39">MAX(D22,I21)</f>
        <v>9</v>
      </c>
      <c r="H22" s="5">
        <f aca="true" t="shared" si="6" ref="H22:H39">G22-D22</f>
        <v>0</v>
      </c>
      <c r="I22" s="5">
        <f aca="true" t="shared" si="7" ref="I22:I39">G22+F22</f>
        <v>10</v>
      </c>
      <c r="J22" s="5">
        <f aca="true" t="shared" si="8" ref="J22:J39">I22-D22</f>
        <v>1</v>
      </c>
      <c r="K22" s="5">
        <f aca="true" t="shared" si="9" ref="K22:K39">G22-I21</f>
        <v>2</v>
      </c>
    </row>
    <row r="23" spans="1:11" ht="12.75">
      <c r="A23" s="5">
        <v>4</v>
      </c>
      <c r="B23" s="5">
        <f ca="1" t="shared" si="0"/>
        <v>0.9587641099054169</v>
      </c>
      <c r="C23" s="5">
        <f t="shared" si="1"/>
        <v>5</v>
      </c>
      <c r="D23" s="5">
        <f t="shared" si="2"/>
        <v>14</v>
      </c>
      <c r="E23" s="5">
        <f ca="1" t="shared" si="3"/>
        <v>0.7912935584466352</v>
      </c>
      <c r="F23" s="5">
        <f t="shared" si="4"/>
        <v>4</v>
      </c>
      <c r="G23" s="5">
        <f t="shared" si="5"/>
        <v>14</v>
      </c>
      <c r="H23" s="5">
        <f t="shared" si="6"/>
        <v>0</v>
      </c>
      <c r="I23" s="5">
        <f t="shared" si="7"/>
        <v>18</v>
      </c>
      <c r="J23" s="5">
        <f t="shared" si="8"/>
        <v>4</v>
      </c>
      <c r="K23" s="5">
        <f t="shared" si="9"/>
        <v>4</v>
      </c>
    </row>
    <row r="24" spans="1:11" ht="12.75">
      <c r="A24" s="5">
        <v>5</v>
      </c>
      <c r="B24" s="5">
        <f ca="1" t="shared" si="0"/>
        <v>0.8917197807309283</v>
      </c>
      <c r="C24" s="5">
        <f t="shared" si="1"/>
        <v>5</v>
      </c>
      <c r="D24" s="5">
        <f t="shared" si="2"/>
        <v>19</v>
      </c>
      <c r="E24" s="5">
        <f ca="1" t="shared" si="3"/>
        <v>0.3961247528140719</v>
      </c>
      <c r="F24" s="5">
        <f t="shared" si="4"/>
        <v>2</v>
      </c>
      <c r="G24" s="5">
        <f t="shared" si="5"/>
        <v>19</v>
      </c>
      <c r="H24" s="5">
        <f t="shared" si="6"/>
        <v>0</v>
      </c>
      <c r="I24" s="5">
        <f t="shared" si="7"/>
        <v>21</v>
      </c>
      <c r="J24" s="5">
        <f t="shared" si="8"/>
        <v>2</v>
      </c>
      <c r="K24" s="5">
        <f t="shared" si="9"/>
        <v>1</v>
      </c>
    </row>
    <row r="25" spans="1:11" ht="12.75">
      <c r="A25" s="5">
        <v>6</v>
      </c>
      <c r="B25" s="5">
        <f ca="1" t="shared" si="0"/>
        <v>0.5053645044041151</v>
      </c>
      <c r="C25" s="5">
        <f t="shared" si="1"/>
        <v>2</v>
      </c>
      <c r="D25" s="5">
        <f t="shared" si="2"/>
        <v>21</v>
      </c>
      <c r="E25" s="5">
        <f ca="1" t="shared" si="3"/>
        <v>0.5533317272993568</v>
      </c>
      <c r="F25" s="5">
        <f t="shared" si="4"/>
        <v>3</v>
      </c>
      <c r="G25" s="5">
        <f t="shared" si="5"/>
        <v>21</v>
      </c>
      <c r="H25" s="5">
        <f t="shared" si="6"/>
        <v>0</v>
      </c>
      <c r="I25" s="5">
        <f t="shared" si="7"/>
        <v>24</v>
      </c>
      <c r="J25" s="5">
        <f t="shared" si="8"/>
        <v>3</v>
      </c>
      <c r="K25" s="5">
        <f t="shared" si="9"/>
        <v>0</v>
      </c>
    </row>
    <row r="26" spans="1:11" ht="12.75">
      <c r="A26" s="5">
        <v>7</v>
      </c>
      <c r="B26" s="5">
        <f ca="1" t="shared" si="0"/>
        <v>0.5525243870000305</v>
      </c>
      <c r="C26" s="5">
        <f t="shared" si="1"/>
        <v>3</v>
      </c>
      <c r="D26" s="5">
        <f t="shared" si="2"/>
        <v>24</v>
      </c>
      <c r="E26" s="5">
        <f ca="1" t="shared" si="3"/>
        <v>0.10187237720225539</v>
      </c>
      <c r="F26" s="5">
        <f t="shared" si="4"/>
        <v>1</v>
      </c>
      <c r="G26" s="5">
        <f t="shared" si="5"/>
        <v>24</v>
      </c>
      <c r="H26" s="5">
        <f t="shared" si="6"/>
        <v>0</v>
      </c>
      <c r="I26" s="5">
        <f t="shared" si="7"/>
        <v>25</v>
      </c>
      <c r="J26" s="5">
        <f t="shared" si="8"/>
        <v>1</v>
      </c>
      <c r="K26" s="5">
        <f t="shared" si="9"/>
        <v>0</v>
      </c>
    </row>
    <row r="27" spans="1:11" ht="12.75">
      <c r="A27" s="5">
        <v>8</v>
      </c>
      <c r="B27" s="5">
        <f ca="1" t="shared" si="0"/>
        <v>0.48222080698271075</v>
      </c>
      <c r="C27" s="5">
        <f t="shared" si="1"/>
        <v>2</v>
      </c>
      <c r="D27" s="5">
        <f t="shared" si="2"/>
        <v>26</v>
      </c>
      <c r="E27" s="5">
        <f ca="1" t="shared" si="3"/>
        <v>0.3564734024641476</v>
      </c>
      <c r="F27" s="5">
        <f t="shared" si="4"/>
        <v>2</v>
      </c>
      <c r="G27" s="5">
        <f t="shared" si="5"/>
        <v>26</v>
      </c>
      <c r="H27" s="5">
        <f t="shared" si="6"/>
        <v>0</v>
      </c>
      <c r="I27" s="5">
        <f t="shared" si="7"/>
        <v>28</v>
      </c>
      <c r="J27" s="5">
        <f t="shared" si="8"/>
        <v>2</v>
      </c>
      <c r="K27" s="5">
        <f t="shared" si="9"/>
        <v>1</v>
      </c>
    </row>
    <row r="28" spans="1:11" ht="12.75">
      <c r="A28" s="5">
        <v>9</v>
      </c>
      <c r="B28" s="5">
        <f ca="1" t="shared" si="0"/>
        <v>0.6999435033502153</v>
      </c>
      <c r="C28" s="5">
        <f t="shared" si="1"/>
        <v>3</v>
      </c>
      <c r="D28" s="5">
        <f t="shared" si="2"/>
        <v>29</v>
      </c>
      <c r="E28" s="5">
        <f ca="1" t="shared" si="3"/>
        <v>0.8836754657321912</v>
      </c>
      <c r="F28" s="5">
        <f t="shared" si="4"/>
        <v>4</v>
      </c>
      <c r="G28" s="5">
        <f t="shared" si="5"/>
        <v>29</v>
      </c>
      <c r="H28" s="5">
        <f t="shared" si="6"/>
        <v>0</v>
      </c>
      <c r="I28" s="5">
        <f t="shared" si="7"/>
        <v>33</v>
      </c>
      <c r="J28" s="5">
        <f t="shared" si="8"/>
        <v>4</v>
      </c>
      <c r="K28" s="5">
        <f t="shared" si="9"/>
        <v>1</v>
      </c>
    </row>
    <row r="29" spans="1:11" ht="12.75">
      <c r="A29" s="5">
        <v>10</v>
      </c>
      <c r="B29" s="5">
        <f ca="1" t="shared" si="0"/>
        <v>0.136612600393619</v>
      </c>
      <c r="C29" s="5">
        <f t="shared" si="1"/>
        <v>1</v>
      </c>
      <c r="D29" s="5">
        <f t="shared" si="2"/>
        <v>30</v>
      </c>
      <c r="E29" s="5">
        <f ca="1" t="shared" si="3"/>
        <v>0.9052894050144378</v>
      </c>
      <c r="F29" s="5">
        <f t="shared" si="4"/>
        <v>4</v>
      </c>
      <c r="G29" s="5">
        <f t="shared" si="5"/>
        <v>33</v>
      </c>
      <c r="H29" s="5">
        <f t="shared" si="6"/>
        <v>3</v>
      </c>
      <c r="I29" s="5">
        <f t="shared" si="7"/>
        <v>37</v>
      </c>
      <c r="J29" s="5">
        <f t="shared" si="8"/>
        <v>7</v>
      </c>
      <c r="K29" s="5">
        <f t="shared" si="9"/>
        <v>0</v>
      </c>
    </row>
    <row r="30" spans="1:11" ht="12.75">
      <c r="A30" s="5">
        <v>11</v>
      </c>
      <c r="B30" s="5">
        <f ca="1" t="shared" si="0"/>
        <v>0.7880759558502204</v>
      </c>
      <c r="C30" s="5">
        <f t="shared" si="1"/>
        <v>4</v>
      </c>
      <c r="D30" s="5">
        <f t="shared" si="2"/>
        <v>34</v>
      </c>
      <c r="E30" s="5">
        <f ca="1" t="shared" si="3"/>
        <v>0.46311215793933885</v>
      </c>
      <c r="F30" s="5">
        <f t="shared" si="4"/>
        <v>2</v>
      </c>
      <c r="G30" s="5">
        <f t="shared" si="5"/>
        <v>37</v>
      </c>
      <c r="H30" s="5">
        <f t="shared" si="6"/>
        <v>3</v>
      </c>
      <c r="I30" s="5">
        <f t="shared" si="7"/>
        <v>39</v>
      </c>
      <c r="J30" s="5">
        <f t="shared" si="8"/>
        <v>5</v>
      </c>
      <c r="K30" s="5">
        <f t="shared" si="9"/>
        <v>0</v>
      </c>
    </row>
    <row r="31" spans="1:11" ht="12.75">
      <c r="A31" s="5">
        <v>12</v>
      </c>
      <c r="B31" s="5">
        <f ca="1" t="shared" si="0"/>
        <v>0.05857364679339572</v>
      </c>
      <c r="C31" s="5">
        <f t="shared" si="1"/>
        <v>1</v>
      </c>
      <c r="D31" s="5">
        <f t="shared" si="2"/>
        <v>35</v>
      </c>
      <c r="E31" s="5">
        <f ca="1" t="shared" si="3"/>
        <v>0.49895758658124967</v>
      </c>
      <c r="F31" s="5">
        <f t="shared" si="4"/>
        <v>2</v>
      </c>
      <c r="G31" s="5">
        <f t="shared" si="5"/>
        <v>39</v>
      </c>
      <c r="H31" s="5">
        <f t="shared" si="6"/>
        <v>4</v>
      </c>
      <c r="I31" s="5">
        <f t="shared" si="7"/>
        <v>41</v>
      </c>
      <c r="J31" s="5">
        <f t="shared" si="8"/>
        <v>6</v>
      </c>
      <c r="K31" s="5">
        <f t="shared" si="9"/>
        <v>0</v>
      </c>
    </row>
    <row r="32" spans="1:11" ht="12.75">
      <c r="A32" s="5">
        <v>13</v>
      </c>
      <c r="B32" s="5">
        <f ca="1" t="shared" si="0"/>
        <v>0.4358301222468772</v>
      </c>
      <c r="C32" s="5">
        <f t="shared" si="1"/>
        <v>2</v>
      </c>
      <c r="D32" s="5">
        <f t="shared" si="2"/>
        <v>37</v>
      </c>
      <c r="E32" s="5">
        <f ca="1" t="shared" si="3"/>
        <v>0.2519897428074809</v>
      </c>
      <c r="F32" s="5">
        <f t="shared" si="4"/>
        <v>2</v>
      </c>
      <c r="G32" s="5">
        <f t="shared" si="5"/>
        <v>41</v>
      </c>
      <c r="H32" s="5">
        <f t="shared" si="6"/>
        <v>4</v>
      </c>
      <c r="I32" s="5">
        <f t="shared" si="7"/>
        <v>43</v>
      </c>
      <c r="J32" s="5">
        <f t="shared" si="8"/>
        <v>6</v>
      </c>
      <c r="K32" s="5">
        <f t="shared" si="9"/>
        <v>0</v>
      </c>
    </row>
    <row r="33" spans="1:11" ht="12.75">
      <c r="A33" s="5">
        <v>14</v>
      </c>
      <c r="B33" s="5">
        <f ca="1" t="shared" si="0"/>
        <v>0.47378481445298926</v>
      </c>
      <c r="C33" s="5">
        <f t="shared" si="1"/>
        <v>2</v>
      </c>
      <c r="D33" s="5">
        <f t="shared" si="2"/>
        <v>39</v>
      </c>
      <c r="E33" s="5">
        <f ca="1" t="shared" si="3"/>
        <v>0.6586406006080354</v>
      </c>
      <c r="F33" s="5">
        <f t="shared" si="4"/>
        <v>3</v>
      </c>
      <c r="G33" s="5">
        <f t="shared" si="5"/>
        <v>43</v>
      </c>
      <c r="H33" s="5">
        <f t="shared" si="6"/>
        <v>4</v>
      </c>
      <c r="I33" s="5">
        <f t="shared" si="7"/>
        <v>46</v>
      </c>
      <c r="J33" s="5">
        <f t="shared" si="8"/>
        <v>7</v>
      </c>
      <c r="K33" s="5">
        <f t="shared" si="9"/>
        <v>0</v>
      </c>
    </row>
    <row r="34" spans="1:11" ht="12.75">
      <c r="A34" s="5">
        <v>15</v>
      </c>
      <c r="B34" s="5">
        <f ca="1" t="shared" si="0"/>
        <v>0.0025911122696882227</v>
      </c>
      <c r="C34" s="5">
        <f t="shared" si="1"/>
        <v>1</v>
      </c>
      <c r="D34" s="5">
        <f t="shared" si="2"/>
        <v>40</v>
      </c>
      <c r="E34" s="5">
        <f ca="1" t="shared" si="3"/>
        <v>0.8679048572858497</v>
      </c>
      <c r="F34" s="5">
        <f t="shared" si="4"/>
        <v>4</v>
      </c>
      <c r="G34" s="5">
        <f t="shared" si="5"/>
        <v>46</v>
      </c>
      <c r="H34" s="5">
        <f t="shared" si="6"/>
        <v>6</v>
      </c>
      <c r="I34" s="5">
        <f t="shared" si="7"/>
        <v>50</v>
      </c>
      <c r="J34" s="5">
        <f t="shared" si="8"/>
        <v>10</v>
      </c>
      <c r="K34" s="5">
        <f t="shared" si="9"/>
        <v>0</v>
      </c>
    </row>
    <row r="35" spans="1:11" ht="12.75">
      <c r="A35" s="5">
        <v>16</v>
      </c>
      <c r="B35" s="5">
        <f ca="1" t="shared" si="0"/>
        <v>0.7206655715158625</v>
      </c>
      <c r="C35" s="5">
        <f t="shared" si="1"/>
        <v>3</v>
      </c>
      <c r="D35" s="5">
        <f t="shared" si="2"/>
        <v>43</v>
      </c>
      <c r="E35" s="5">
        <f ca="1" t="shared" si="3"/>
        <v>0.5328279192857375</v>
      </c>
      <c r="F35" s="5">
        <f t="shared" si="4"/>
        <v>3</v>
      </c>
      <c r="G35" s="5">
        <f t="shared" si="5"/>
        <v>50</v>
      </c>
      <c r="H35" s="5">
        <f t="shared" si="6"/>
        <v>7</v>
      </c>
      <c r="I35" s="5">
        <f t="shared" si="7"/>
        <v>53</v>
      </c>
      <c r="J35" s="5">
        <f t="shared" si="8"/>
        <v>10</v>
      </c>
      <c r="K35" s="5">
        <f t="shared" si="9"/>
        <v>0</v>
      </c>
    </row>
    <row r="36" spans="1:11" ht="12.75">
      <c r="A36" s="5">
        <v>17</v>
      </c>
      <c r="B36" s="5">
        <f ca="1" t="shared" si="0"/>
        <v>0.9049304043294253</v>
      </c>
      <c r="C36" s="5">
        <f t="shared" si="1"/>
        <v>5</v>
      </c>
      <c r="D36" s="5">
        <f t="shared" si="2"/>
        <v>48</v>
      </c>
      <c r="E36" s="5">
        <f ca="1" t="shared" si="3"/>
        <v>0.9706866414034494</v>
      </c>
      <c r="F36" s="5">
        <f t="shared" si="4"/>
        <v>4</v>
      </c>
      <c r="G36" s="5">
        <f t="shared" si="5"/>
        <v>53</v>
      </c>
      <c r="H36" s="5">
        <f t="shared" si="6"/>
        <v>5</v>
      </c>
      <c r="I36" s="5">
        <f t="shared" si="7"/>
        <v>57</v>
      </c>
      <c r="J36" s="5">
        <f t="shared" si="8"/>
        <v>9</v>
      </c>
      <c r="K36" s="5">
        <f t="shared" si="9"/>
        <v>0</v>
      </c>
    </row>
    <row r="37" spans="1:11" ht="12.75">
      <c r="A37" s="5">
        <v>18</v>
      </c>
      <c r="B37" s="5">
        <f ca="1" t="shared" si="0"/>
        <v>0.11432230522771647</v>
      </c>
      <c r="C37" s="5">
        <f t="shared" si="1"/>
        <v>1</v>
      </c>
      <c r="D37" s="5">
        <f t="shared" si="2"/>
        <v>49</v>
      </c>
      <c r="E37" s="5">
        <f ca="1" t="shared" si="3"/>
        <v>0.3885917992323302</v>
      </c>
      <c r="F37" s="5">
        <f t="shared" si="4"/>
        <v>2</v>
      </c>
      <c r="G37" s="5">
        <f t="shared" si="5"/>
        <v>57</v>
      </c>
      <c r="H37" s="5">
        <f t="shared" si="6"/>
        <v>8</v>
      </c>
      <c r="I37" s="5">
        <f t="shared" si="7"/>
        <v>59</v>
      </c>
      <c r="J37" s="5">
        <f t="shared" si="8"/>
        <v>10</v>
      </c>
      <c r="K37" s="5">
        <f t="shared" si="9"/>
        <v>0</v>
      </c>
    </row>
    <row r="38" spans="1:11" ht="12.75">
      <c r="A38" s="5">
        <v>19</v>
      </c>
      <c r="B38" s="5">
        <f ca="1" t="shared" si="0"/>
        <v>0.3248322232765739</v>
      </c>
      <c r="C38" s="5">
        <f t="shared" si="1"/>
        <v>2</v>
      </c>
      <c r="D38" s="5">
        <f t="shared" si="2"/>
        <v>51</v>
      </c>
      <c r="E38" s="5">
        <f ca="1" t="shared" si="3"/>
        <v>0.8056144834968992</v>
      </c>
      <c r="F38" s="5">
        <f t="shared" si="4"/>
        <v>4</v>
      </c>
      <c r="G38" s="5">
        <f t="shared" si="5"/>
        <v>59</v>
      </c>
      <c r="H38" s="5">
        <f t="shared" si="6"/>
        <v>8</v>
      </c>
      <c r="I38" s="5">
        <f t="shared" si="7"/>
        <v>63</v>
      </c>
      <c r="J38" s="5">
        <f t="shared" si="8"/>
        <v>12</v>
      </c>
      <c r="K38" s="5">
        <f t="shared" si="9"/>
        <v>0</v>
      </c>
    </row>
    <row r="39" spans="1:11" ht="12.75">
      <c r="A39" s="5">
        <v>20</v>
      </c>
      <c r="B39" s="5">
        <f ca="1" t="shared" si="0"/>
        <v>0.5713872607151509</v>
      </c>
      <c r="C39" s="5">
        <f t="shared" si="1"/>
        <v>3</v>
      </c>
      <c r="D39" s="5">
        <f t="shared" si="2"/>
        <v>54</v>
      </c>
      <c r="E39" s="5">
        <f ca="1" t="shared" si="3"/>
        <v>0.8462307485121074</v>
      </c>
      <c r="F39" s="5">
        <f t="shared" si="4"/>
        <v>4</v>
      </c>
      <c r="G39" s="5">
        <f t="shared" si="5"/>
        <v>63</v>
      </c>
      <c r="H39" s="5">
        <f t="shared" si="6"/>
        <v>9</v>
      </c>
      <c r="I39" s="5">
        <f t="shared" si="7"/>
        <v>67</v>
      </c>
      <c r="J39" s="5">
        <f t="shared" si="8"/>
        <v>13</v>
      </c>
      <c r="K39" s="5">
        <f t="shared" si="9"/>
        <v>0</v>
      </c>
    </row>
    <row r="40" spans="1:11" ht="12.75">
      <c r="A40" s="5">
        <v>21</v>
      </c>
      <c r="B40" s="5">
        <f ca="1" t="shared" si="0"/>
        <v>0.15116942304739966</v>
      </c>
      <c r="C40" s="5">
        <f aca="true" t="shared" si="10" ref="C40:C50">VLOOKUP(B40,C$3:E$8,3)</f>
        <v>1</v>
      </c>
      <c r="D40" s="5">
        <f aca="true" t="shared" si="11" ref="D40:D50">D39+C40</f>
        <v>55</v>
      </c>
      <c r="E40" s="5">
        <f ca="1" t="shared" si="3"/>
        <v>0.5047444762458408</v>
      </c>
      <c r="F40" s="5">
        <f aca="true" t="shared" si="12" ref="F40:F50">VLOOKUP(E40,C$12:E$15,3)</f>
        <v>3</v>
      </c>
      <c r="G40" s="5">
        <f aca="true" t="shared" si="13" ref="G40:G50">MAX(D40,I39)</f>
        <v>67</v>
      </c>
      <c r="H40" s="5">
        <f aca="true" t="shared" si="14" ref="H40:H50">G40-D40</f>
        <v>12</v>
      </c>
      <c r="I40" s="5">
        <f aca="true" t="shared" si="15" ref="I40:I50">G40+F40</f>
        <v>70</v>
      </c>
      <c r="J40" s="5">
        <f aca="true" t="shared" si="16" ref="J40:J50">I40-D40</f>
        <v>15</v>
      </c>
      <c r="K40" s="5">
        <f aca="true" t="shared" si="17" ref="K40:K50">G40-I39</f>
        <v>0</v>
      </c>
    </row>
    <row r="41" spans="1:11" ht="12.75">
      <c r="A41" s="5">
        <v>22</v>
      </c>
      <c r="B41" s="5">
        <f ca="1" t="shared" si="0"/>
        <v>0.04350813740721371</v>
      </c>
      <c r="C41" s="5">
        <f t="shared" si="10"/>
        <v>1</v>
      </c>
      <c r="D41" s="5">
        <f t="shared" si="11"/>
        <v>56</v>
      </c>
      <c r="E41" s="5">
        <f ca="1" t="shared" si="3"/>
        <v>0.5711813672721517</v>
      </c>
      <c r="F41" s="5">
        <f t="shared" si="12"/>
        <v>3</v>
      </c>
      <c r="G41" s="5">
        <f t="shared" si="13"/>
        <v>70</v>
      </c>
      <c r="H41" s="5">
        <f t="shared" si="14"/>
        <v>14</v>
      </c>
      <c r="I41" s="5">
        <f t="shared" si="15"/>
        <v>73</v>
      </c>
      <c r="J41" s="5">
        <f t="shared" si="16"/>
        <v>17</v>
      </c>
      <c r="K41" s="5">
        <f t="shared" si="17"/>
        <v>0</v>
      </c>
    </row>
    <row r="42" spans="1:11" ht="12.75">
      <c r="A42" s="5">
        <v>23</v>
      </c>
      <c r="B42" s="5">
        <f ca="1" t="shared" si="0"/>
        <v>0.30682821040293984</v>
      </c>
      <c r="C42" s="5">
        <f t="shared" si="10"/>
        <v>2</v>
      </c>
      <c r="D42" s="5">
        <f t="shared" si="11"/>
        <v>58</v>
      </c>
      <c r="E42" s="5">
        <f ca="1" t="shared" si="3"/>
        <v>0.30836363787498566</v>
      </c>
      <c r="F42" s="5">
        <f t="shared" si="12"/>
        <v>2</v>
      </c>
      <c r="G42" s="5">
        <f t="shared" si="13"/>
        <v>73</v>
      </c>
      <c r="H42" s="5">
        <f t="shared" si="14"/>
        <v>15</v>
      </c>
      <c r="I42" s="5">
        <f t="shared" si="15"/>
        <v>75</v>
      </c>
      <c r="J42" s="5">
        <f t="shared" si="16"/>
        <v>17</v>
      </c>
      <c r="K42" s="5">
        <f t="shared" si="17"/>
        <v>0</v>
      </c>
    </row>
    <row r="43" spans="1:11" ht="12.75">
      <c r="A43" s="5">
        <v>24</v>
      </c>
      <c r="B43" s="5">
        <f ca="1" t="shared" si="0"/>
        <v>0.7835349798022477</v>
      </c>
      <c r="C43" s="5">
        <f t="shared" si="10"/>
        <v>4</v>
      </c>
      <c r="D43" s="5">
        <f t="shared" si="11"/>
        <v>62</v>
      </c>
      <c r="E43" s="5">
        <f ca="1" t="shared" si="3"/>
        <v>0.8970212700661655</v>
      </c>
      <c r="F43" s="5">
        <f t="shared" si="12"/>
        <v>4</v>
      </c>
      <c r="G43" s="5">
        <f t="shared" si="13"/>
        <v>75</v>
      </c>
      <c r="H43" s="5">
        <f t="shared" si="14"/>
        <v>13</v>
      </c>
      <c r="I43" s="5">
        <f t="shared" si="15"/>
        <v>79</v>
      </c>
      <c r="J43" s="5">
        <f t="shared" si="16"/>
        <v>17</v>
      </c>
      <c r="K43" s="5">
        <f t="shared" si="17"/>
        <v>0</v>
      </c>
    </row>
    <row r="44" spans="1:11" ht="12.75">
      <c r="A44" s="5">
        <v>25</v>
      </c>
      <c r="B44" s="5">
        <f ca="1" t="shared" si="0"/>
        <v>0.6506145702341988</v>
      </c>
      <c r="C44" s="5">
        <f t="shared" si="10"/>
        <v>3</v>
      </c>
      <c r="D44" s="5">
        <f t="shared" si="11"/>
        <v>65</v>
      </c>
      <c r="E44" s="5">
        <f ca="1" t="shared" si="3"/>
        <v>0.9720878674400364</v>
      </c>
      <c r="F44" s="5">
        <f t="shared" si="12"/>
        <v>4</v>
      </c>
      <c r="G44" s="5">
        <f t="shared" si="13"/>
        <v>79</v>
      </c>
      <c r="H44" s="5">
        <f t="shared" si="14"/>
        <v>14</v>
      </c>
      <c r="I44" s="5">
        <f t="shared" si="15"/>
        <v>83</v>
      </c>
      <c r="J44" s="5">
        <f t="shared" si="16"/>
        <v>18</v>
      </c>
      <c r="K44" s="5">
        <f t="shared" si="17"/>
        <v>0</v>
      </c>
    </row>
    <row r="45" spans="1:11" ht="12.75">
      <c r="A45" s="5">
        <v>26</v>
      </c>
      <c r="B45" s="5">
        <f ca="1" t="shared" si="0"/>
        <v>0.8572203198113675</v>
      </c>
      <c r="C45" s="5">
        <f t="shared" si="10"/>
        <v>4</v>
      </c>
      <c r="D45" s="5">
        <f t="shared" si="11"/>
        <v>69</v>
      </c>
      <c r="E45" s="5">
        <f ca="1" t="shared" si="3"/>
        <v>0.4997229549835753</v>
      </c>
      <c r="F45" s="5">
        <f t="shared" si="12"/>
        <v>2</v>
      </c>
      <c r="G45" s="5">
        <f t="shared" si="13"/>
        <v>83</v>
      </c>
      <c r="H45" s="5">
        <f t="shared" si="14"/>
        <v>14</v>
      </c>
      <c r="I45" s="5">
        <f t="shared" si="15"/>
        <v>85</v>
      </c>
      <c r="J45" s="5">
        <f t="shared" si="16"/>
        <v>16</v>
      </c>
      <c r="K45" s="5">
        <f t="shared" si="17"/>
        <v>0</v>
      </c>
    </row>
    <row r="46" spans="1:11" ht="12.75">
      <c r="A46" s="5">
        <v>27</v>
      </c>
      <c r="B46" s="5">
        <f ca="1" t="shared" si="0"/>
        <v>0.08627312859739167</v>
      </c>
      <c r="C46" s="5">
        <f t="shared" si="10"/>
        <v>1</v>
      </c>
      <c r="D46" s="5">
        <f t="shared" si="11"/>
        <v>70</v>
      </c>
      <c r="E46" s="5">
        <f ca="1" t="shared" si="3"/>
        <v>0.5965109566308913</v>
      </c>
      <c r="F46" s="5">
        <f t="shared" si="12"/>
        <v>3</v>
      </c>
      <c r="G46" s="5">
        <f t="shared" si="13"/>
        <v>85</v>
      </c>
      <c r="H46" s="5">
        <f t="shared" si="14"/>
        <v>15</v>
      </c>
      <c r="I46" s="5">
        <f t="shared" si="15"/>
        <v>88</v>
      </c>
      <c r="J46" s="5">
        <f t="shared" si="16"/>
        <v>18</v>
      </c>
      <c r="K46" s="5">
        <f t="shared" si="17"/>
        <v>0</v>
      </c>
    </row>
    <row r="47" spans="1:11" ht="12.75">
      <c r="A47" s="5">
        <v>28</v>
      </c>
      <c r="B47" s="5">
        <f ca="1" t="shared" si="0"/>
        <v>0.9904678936927636</v>
      </c>
      <c r="C47" s="5">
        <f t="shared" si="10"/>
        <v>6</v>
      </c>
      <c r="D47" s="5">
        <f t="shared" si="11"/>
        <v>76</v>
      </c>
      <c r="E47" s="5">
        <f ca="1" t="shared" si="3"/>
        <v>0.8997059461325838</v>
      </c>
      <c r="F47" s="5">
        <f t="shared" si="12"/>
        <v>4</v>
      </c>
      <c r="G47" s="5">
        <f t="shared" si="13"/>
        <v>88</v>
      </c>
      <c r="H47" s="5">
        <f t="shared" si="14"/>
        <v>12</v>
      </c>
      <c r="I47" s="5">
        <f t="shared" si="15"/>
        <v>92</v>
      </c>
      <c r="J47" s="5">
        <f t="shared" si="16"/>
        <v>16</v>
      </c>
      <c r="K47" s="5">
        <f t="shared" si="17"/>
        <v>0</v>
      </c>
    </row>
    <row r="48" spans="1:11" ht="12.75">
      <c r="A48" s="5">
        <v>29</v>
      </c>
      <c r="B48" s="5">
        <f ca="1" t="shared" si="0"/>
        <v>0.5454320719831109</v>
      </c>
      <c r="C48" s="5">
        <f t="shared" si="10"/>
        <v>3</v>
      </c>
      <c r="D48" s="5">
        <f t="shared" si="11"/>
        <v>79</v>
      </c>
      <c r="E48" s="5">
        <f ca="1" t="shared" si="3"/>
        <v>0.45811776521591807</v>
      </c>
      <c r="F48" s="5">
        <f t="shared" si="12"/>
        <v>2</v>
      </c>
      <c r="G48" s="5">
        <f t="shared" si="13"/>
        <v>92</v>
      </c>
      <c r="H48" s="5">
        <f t="shared" si="14"/>
        <v>13</v>
      </c>
      <c r="I48" s="5">
        <f t="shared" si="15"/>
        <v>94</v>
      </c>
      <c r="J48" s="5">
        <f t="shared" si="16"/>
        <v>15</v>
      </c>
      <c r="K48" s="5">
        <f t="shared" si="17"/>
        <v>0</v>
      </c>
    </row>
    <row r="49" spans="1:11" ht="12.75">
      <c r="A49" s="5">
        <v>30</v>
      </c>
      <c r="B49" s="5">
        <f ca="1" t="shared" si="0"/>
        <v>0.22342396810561205</v>
      </c>
      <c r="C49" s="5">
        <f t="shared" si="10"/>
        <v>2</v>
      </c>
      <c r="D49" s="5">
        <f t="shared" si="11"/>
        <v>81</v>
      </c>
      <c r="E49" s="5">
        <f ca="1" t="shared" si="3"/>
        <v>0.38589918553137803</v>
      </c>
      <c r="F49" s="5">
        <f t="shared" si="12"/>
        <v>2</v>
      </c>
      <c r="G49" s="5">
        <f t="shared" si="13"/>
        <v>94</v>
      </c>
      <c r="H49" s="5">
        <f t="shared" si="14"/>
        <v>13</v>
      </c>
      <c r="I49" s="5">
        <f t="shared" si="15"/>
        <v>96</v>
      </c>
      <c r="J49" s="5">
        <f t="shared" si="16"/>
        <v>15</v>
      </c>
      <c r="K49" s="5">
        <f t="shared" si="17"/>
        <v>0</v>
      </c>
    </row>
    <row r="50" spans="1:11" ht="12.75">
      <c r="A50" s="3" t="s">
        <v>17</v>
      </c>
      <c r="B50" s="3"/>
      <c r="C50" s="3">
        <f>SUM(C21:C49)</f>
        <v>81</v>
      </c>
      <c r="D50" s="3"/>
      <c r="E50" s="3"/>
      <c r="F50" s="3">
        <f>SUM(F20:F49)</f>
        <v>86</v>
      </c>
      <c r="G50" s="3"/>
      <c r="H50" s="3">
        <f>SUM(H20:H49)</f>
        <v>196</v>
      </c>
      <c r="I50" s="3"/>
      <c r="J50" s="3">
        <f>SUM(J20:J49)</f>
        <v>282</v>
      </c>
      <c r="K50" s="3">
        <f>SUM(K20:K49)</f>
        <v>10</v>
      </c>
    </row>
    <row r="51" spans="1:11" ht="12.75">
      <c r="A51" s="3" t="s">
        <v>16</v>
      </c>
      <c r="B51" s="3"/>
      <c r="C51" s="3">
        <f>C50/$A$49</f>
        <v>2.7</v>
      </c>
      <c r="D51" s="3"/>
      <c r="E51" s="3"/>
      <c r="F51" s="3">
        <f>F50/$A$49</f>
        <v>2.8666666666666667</v>
      </c>
      <c r="G51" s="3"/>
      <c r="H51" s="3">
        <f>H50/$A$49</f>
        <v>6.533333333333333</v>
      </c>
      <c r="I51" s="3"/>
      <c r="J51" s="3">
        <f>J50/$A$49</f>
        <v>9.4</v>
      </c>
      <c r="K51" s="3">
        <f>K50/I49</f>
        <v>0.10416666666666667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Motif Technology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Natawut Nupairoj</dc:creator>
  <cp:keywords/>
  <dc:description/>
  <cp:lastModifiedBy>Natawut Nupairoj</cp:lastModifiedBy>
  <dcterms:created xsi:type="dcterms:W3CDTF">2004-02-04T06:56:44Z</dcterms:created>
  <dcterms:modified xsi:type="dcterms:W3CDTF">2004-02-04T07:48:45Z</dcterms:modified>
  <cp:category/>
  <cp:version/>
  <cp:contentType/>
  <cp:contentStatus/>
</cp:coreProperties>
</file>